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7" i="13" l="1"/>
  <c r="F58" i="13" s="1"/>
  <c r="F59" i="13" s="1"/>
  <c r="F60" i="13" l="1"/>
  <c r="F61" i="13" s="1"/>
  <c r="F62" i="13" l="1"/>
  <c r="F63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<sst xmlns="http://schemas.openxmlformats.org/spreadsheetml/2006/main" count="6423" uniqueCount="873">
  <si>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</si>
  <si>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</si>
  <si>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</si>
  <si>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</si>
  <si>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</si>
  <si>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</si>
  <si>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</si>
  <si>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</si>
  <si>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</si>
  <si>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</si>
  <si>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</si>
  <si>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</si>
  <si>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</si>
  <si>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</si>
  <si>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</si>
  <si>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</si>
  <si>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</si>
  <si>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</si>
  <si>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</si>
  <si>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</si>
  <si>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</si>
  <si>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</si>
  <si>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</si>
  <si>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</si>
  <si>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</si>
  <si>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</si>
  <si>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</si>
  <si>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</si>
  <si>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</si>
  <si>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</si>
  <si>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</si>
  <si>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</si>
  <si>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</si>
  <si>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</si>
  <si>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</si>
  <si>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</si>
  <si>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</si>
  <si>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</si>
  <si>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</si>
  <si>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</si>
  <si>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</si>
  <si>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</si>
  <si>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</si>
  <si>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</si>
  <si>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</si>
  <si>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</si>
  <si>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</si>
  <si>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</si>
  <si>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</si>
  <si>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</si>
  <si>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</si>
  <si>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</si>
  <si>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</si>
  <si>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</si>
  <si>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</si>
  <si>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</si>
  <si>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</si>
  <si>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</si>
  <si>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</si>
  <si>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</si>
  <si>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</si>
  <si>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</si>
  <si>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</si>
  <si>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</si>
  <si>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</si>
  <si>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</si>
  <si>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</si>
  <si>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</si>
  <si>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</si>
  <si>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</si>
  <si>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</si>
  <si>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</si>
  <si>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</si>
  <si>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</si>
  <si>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</si>
  <si>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</si>
  <si>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</si>
  <si>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</si>
  <si>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</si>
  <si>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</si>
  <si>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</si>
  <si>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</si>
  <si>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</si>
  <si>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</si>
  <si>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</si>
  <si>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</si>
  <si>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</si>
  <si>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</si>
  <si>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</si>
  <si>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</si>
  <si>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</si>
  <si>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</si>
  <si>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</si>
  <si>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</si>
  <si>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</si>
  <si>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</si>
  <si>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</si>
  <si>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</si>
  <si>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</si>
  <si>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</si>
  <si>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</si>
  <si>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</si>
  <si>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</si>
  <si>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</si>
  <si>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</si>
  <si>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</si>
  <si>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</si>
  <si>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</si>
  <si>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</si>
  <si>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</si>
  <si>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</si>
  <si>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</si>
  <si>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</si>
  <si>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</si>
  <si>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</si>
  <si>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</si>
  <si>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</si>
  <si>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</si>
  <si>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</si>
  <si>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</si>
  <si>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</si>
  <si>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</si>
  <si>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</si>
  <si>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</si>
  <si>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</si>
  <si>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</si>
  <si>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</si>
  <si>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</si>
  <si>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</si>
  <si>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</si>
  <si>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</si>
  <si>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</si>
  <si>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</si>
  <si>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</si>
  <si>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</si>
  <si>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</si>
  <si>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</si>
  <si>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</si>
  <si>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</si>
  <si>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</si>
  <si>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</si>
  <si>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</si>
  <si>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</si>
  <si>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</si>
  <si>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</si>
  <si>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</si>
  <si>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</si>
  <si>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</si>
  <si>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</si>
  <si>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</si>
  <si>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</si>
  <si>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</si>
  <si>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</si>
  <si>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</si>
  <si>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</si>
  <si>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</si>
  <si>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</si>
  <si>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</si>
  <si>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</si>
  <si>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</si>
  <si>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</si>
  <si>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</si>
  <si>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</si>
  <si>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</si>
  <si>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</si>
  <si>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</si>
  <si>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</si>
  <si>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</si>
  <si>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</si>
  <si>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</si>
  <si>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</si>
  <si>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</si>
  <si>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</si>
  <si>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</si>
  <si>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</si>
  <si>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</si>
  <si>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</si>
  <si>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</si>
  <si>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</si>
  <si>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</si>
  <si>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</si>
  <si>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</si>
  <si>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</si>
  <si>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</si>
  <si>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</si>
  <si>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</si>
  <si>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</si>
  <si>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</si>
  <si>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</si>
  <si>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</si>
  <si>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</si>
  <si>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</si>
  <si>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</si>
  <si>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</si>
  <si>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</si>
  <si>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</si>
  <si>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</si>
  <si>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</si>
  <si>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</si>
  <si>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</si>
  <si>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</si>
  <si>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</si>
  <si>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</si>
  <si>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</si>
  <si>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</si>
  <si>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</si>
  <si>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</si>
  <si>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</si>
  <si>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</si>
  <si>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</si>
  <si>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</si>
  <si>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</si>
  <si>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</si>
  <si>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</si>
  <si>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</si>
  <si>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</si>
  <si>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</si>
  <si>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</si>
  <si>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</si>
  <si>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</si>
  <si>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</si>
  <si>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</si>
  <si>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</si>
  <si>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</si>
  <si>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</si>
  <si>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</si>
  <si>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</si>
  <si>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</si>
  <si>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</si>
  <si>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</si>
  <si>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</si>
  <si>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</si>
  <si>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</si>
  <si>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</si>
  <si>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</si>
  <si>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</si>
  <si>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</si>
  <si>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</si>
  <si>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</si>
  <si>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</si>
  <si>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</si>
  <si>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</si>
  <si>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</si>
  <si>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</si>
  <si>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</si>
  <si>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</si>
  <si>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</si>
  <si>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</si>
  <si>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</si>
  <si>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</si>
  <si>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</si>
  <si>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</si>
  <si>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</si>
  <si>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</si>
  <si>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</si>
  <si>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</si>
  <si>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</si>
  <si>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</si>
  <si>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</si>
  <si>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</si>
  <si>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</si>
  <si>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</si>
  <si>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</si>
  <si>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</si>
  <si>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</si>
  <si>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</si>
  <si>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</si>
  <si>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</si>
  <si>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</si>
  <si>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</si>
  <si>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</si>
  <si>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</si>
  <si>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</si>
  <si>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</si>
  <si>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</si>
  <si>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</si>
  <si>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</si>
  <si>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</si>
  <si>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</si>
  <si>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</si>
  <si>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</si>
  <si>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</si>
  <si>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</si>
  <si>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</si>
  <si>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</si>
  <si>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</si>
  <si>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</si>
  <si>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</si>
  <si>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</si>
  <si>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</si>
  <si>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</si>
  <si>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</si>
  <si>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</si>
  <si>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</si>
  <si>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</si>
  <si>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</si>
  <si>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</si>
  <si>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</si>
  <si>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</si>
  <si>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</si>
  <si>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</si>
  <si>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</si>
  <si>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</si>
  <si>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</si>
  <si>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</si>
  <si>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</si>
  <si>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</si>
  <si>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</si>
  <si>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</si>
  <si>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</si>
  <si>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</si>
  <si>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</si>
  <si>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</si>
  <si>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</si>
  <si>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</si>
  <si>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</si>
  <si>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</si>
  <si>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</si>
  <si>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</si>
  <si>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</si>
  <si>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</si>
  <si>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</si>
  <si>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</si>
  <si>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</si>
  <si>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</si>
  <si>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</si>
  <si>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</si>
  <si>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</si>
  <si>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</si>
  <si>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</si>
  <si>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</si>
  <si>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</si>
  <si>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</si>
  <si>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</si>
  <si>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</si>
  <si>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</si>
  <si>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</si>
  <si>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</si>
  <si>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</si>
  <si>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</si>
  <si>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</si>
  <si>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</si>
  <si>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</si>
  <si>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</si>
  <si>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</si>
  <si>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</si>
  <si>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</si>
  <si>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</si>
  <si>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</si>
  <si>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</si>
  <si>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</si>
  <si>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</si>
  <si>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</si>
  <si>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</si>
  <si>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</si>
  <si>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</si>
  <si>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</si>
  <si>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</si>
  <si>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</si>
  <si>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</si>
  <si>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</si>
  <si>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</si>
  <si>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</si>
  <si>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</si>
  <si>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</si>
  <si>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</si>
  <si>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</si>
  <si>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</si>
  <si>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</si>
  <si>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</si>
  <si>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</si>
  <si>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</si>
  <si>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</si>
  <si>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</si>
  <si>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</si>
  <si>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</si>
  <si>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</si>
  <si>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</si>
  <si>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</si>
  <si>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</si>
  <si>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</si>
  <si>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</si>
  <si>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</si>
  <si>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</si>
  <si>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</si>
  <si>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</si>
  <si>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</si>
  <si>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</si>
  <si>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</si>
  <si>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</si>
  <si>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</si>
  <si>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</si>
  <si>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</si>
  <si>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</si>
  <si>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</si>
  <si>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</si>
  <si>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</si>
  <si>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</si>
  <si>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</si>
  <si>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</si>
  <si>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</si>
  <si>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</si>
  <si>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</si>
  <si>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</si>
  <si>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</si>
  <si>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</si>
  <si>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</si>
  <si>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</si>
  <si>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</si>
  <si>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</si>
  <si>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</si>
  <si>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</si>
  <si>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</si>
  <si>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</si>
  <si>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</si>
  <si>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</si>
  <si>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</si>
  <si>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</si>
  <si>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</si>
  <si>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</si>
  <si>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</si>
  <si>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</si>
  <si>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</si>
  <si>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</si>
  <si>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</si>
  <si>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</si>
  <si>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</si>
  <si>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</si>
  <si>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</si>
  <si>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</si>
  <si>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</si>
  <si>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</si>
  <si>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</si>
  <si>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</si>
  <si>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</si>
  <si>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</si>
  <si>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</si>
  <si>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</si>
  <si>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</si>
  <si>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</si>
  <si>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</si>
  <si>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</si>
  <si>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</si>
  <si>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</si>
  <si>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</si>
  <si>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</si>
  <si>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</si>
  <si>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</si>
  <si>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</si>
  <si>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</si>
  <si>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</si>
  <si>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</si>
  <si>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</si>
  <si>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</si>
  <si>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</si>
  <si>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</si>
  <si>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</si>
  <si>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</si>
  <si>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</si>
  <si>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</si>
  <si>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</si>
  <si>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</si>
  <si>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</si>
  <si>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</si>
  <si>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</si>
  <si>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</si>
  <si>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</si>
  <si>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</si>
  <si>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</si>
  <si>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</si>
  <si>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</si>
  <si>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</si>
  <si>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</si>
  <si>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</si>
  <si>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</si>
  <si>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</si>
  <si>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</si>
  <si>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</si>
  <si>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</si>
  <si>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</si>
  <si>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</si>
  <si>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</si>
  <si>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</si>
  <si>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</si>
  <si>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</si>
  <si>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</si>
  <si>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</si>
  <si>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</si>
  <si>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</si>
  <si>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</si>
  <si>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</si>
  <si>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</si>
  <si>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</si>
  <si>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</si>
  <si>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</si>
  <si>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</si>
  <si>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</si>
  <si>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</si>
  <si>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</si>
  <si>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</si>
  <si>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</si>
  <si>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</si>
  <si>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</si>
  <si>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</si>
  <si>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</si>
  <si>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</si>
  <si>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</si>
  <si>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</si>
  <si>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</si>
  <si>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</si>
  <si>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</si>
  <si>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</si>
  <si>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</si>
  <si>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</si>
  <si>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</si>
  <si>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</si>
  <si>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</si>
  <si>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</si>
  <si>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</si>
  <si>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</si>
  <si>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</si>
  <si>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</si>
  <si>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</si>
  <si>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</si>
  <si>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</si>
  <si>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</si>
  <si>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</si>
  <si>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</si>
  <si>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</si>
  <si>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</si>
  <si>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</si>
  <si>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</si>
  <si>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</si>
  <si>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</si>
  <si>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</si>
  <si>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</si>
  <si>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</si>
  <si>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</si>
  <si>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</si>
  <si>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</si>
  <si>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</si>
  <si>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</si>
  <si>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</si>
  <si>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</si>
  <si>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</si>
  <si>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</si>
  <si>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</si>
  <si>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</si>
  <si>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</si>
  <si>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</si>
  <si>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</si>
  <si>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</si>
  <si>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</si>
  <si>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</si>
  <si>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</si>
  <si>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</si>
  <si>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</si>
  <si>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</si>
  <si>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</si>
  <si>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</si>
  <si>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</si>
  <si>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</si>
  <si>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</si>
  <si>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</si>
  <si>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</si>
  <si>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</si>
  <si>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</si>
  <si>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</si>
  <si>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</si>
  <si>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</si>
  <si>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</si>
  <si>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</si>
  <si>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</si>
  <si>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</si>
  <si>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</si>
  <si>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</si>
  <si>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</si>
  <si>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</si>
  <si>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</si>
  <si>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</si>
  <si>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</si>
  <si>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</si>
  <si>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</si>
  <si>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</si>
  <si>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</si>
  <si>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</si>
  <si>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</si>
  <si>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</si>
  <si>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</si>
  <si>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</si>
  <si>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</si>
  <si>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</si>
  <si>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</si>
  <si>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</si>
  <si>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</si>
  <si>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</si>
  <si>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</si>
  <si>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</si>
  <si>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</si>
  <si>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</si>
  <si>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</si>
  <si>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</si>
  <si>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</si>
  <si>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</si>
  <si>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</si>
  <si>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</si>
  <si>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</si>
  <si>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</si>
  <si>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</si>
  <si>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</si>
  <si>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</si>
  <si>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</si>
  <si>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</si>
  <si>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</si>
  <si>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</si>
  <si>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</si>
  <si>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</si>
  <si>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</si>
  <si>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</si>
  <si>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</si>
  <si>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</si>
  <si>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</si>
  <si>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</si>
  <si>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</si>
  <si>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</si>
  <si>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</si>
  <si>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</si>
  <si>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</si>
  <si>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</si>
  <si>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</si>
  <si>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</si>
  <si>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</si>
  <si>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</si>
  <si>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</si>
  <si>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</si>
  <si>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</si>
  <si>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</si>
  <si>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</si>
  <si>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</si>
  <si>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</si>
  <si>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</si>
  <si>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</si>
  <si>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</si>
  <si>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</si>
  <si>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</si>
  <si>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</si>
  <si>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</si>
  <si>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</si>
  <si>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</si>
  <si>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</si>
  <si>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</si>
  <si>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</si>
  <si>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</si>
  <si>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</si>
  <si>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</si>
  <si>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</si>
  <si>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</si>
  <si>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</si>
  <si>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</si>
  <si>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</si>
  <si>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</si>
  <si>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</si>
  <si>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</si>
  <si>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</si>
  <si>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</si>
  <si>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</si>
  <si>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</si>
  <si>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</si>
  <si>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</si>
  <si>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</si>
  <si>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</si>
  <si>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</si>
  <si>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</si>
  <si>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</si>
  <si>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</si>
  <si>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</si>
  <si>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</si>
  <si>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</si>
  <si>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</si>
  <si>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</si>
  <si>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</si>
  <si>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</si>
  <si>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</si>
  <si>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</si>
  <si>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</si>
  <si>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</si>
  <si>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</si>
  <si>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</si>
  <si>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</si>
  <si>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</si>
  <si>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</si>
  <si>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</si>
  <si>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</si>
  <si>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</si>
  <si>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</si>
  <si>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</si>
  <si>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</si>
  <si>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</si>
  <si>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</si>
  <si>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</si>
  <si>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</si>
  <si>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</si>
  <si>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</si>
  <si>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</si>
  <si>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</si>
  <si>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</si>
  <si>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</si>
  <si>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</si>
  <si>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</si>
  <si>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</si>
  <si>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</si>
  <si>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</si>
  <si>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</si>
  <si>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</si>
  <si>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</si>
  <si>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</si>
  <si>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</si>
  <si>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</si>
  <si>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</si>
  <si>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</si>
  <si>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</si>
  <si>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</si>
  <si>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</si>
  <si>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</si>
  <si>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</si>
  <si>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</si>
  <si>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</si>
  <si>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</si>
  <si>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</si>
  <si>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</si>
  <si>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</si>
  <si>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</si>
  <si>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</si>
  <si>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</si>
  <si>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</si>
  <si>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</si>
  <si>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</si>
  <si>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</si>
  <si>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</si>
  <si>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</si>
  <si>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</si>
  <si>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</si>
  <si>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</si>
  <si>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</si>
  <si>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</si>
  <si>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</si>
  <si>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</si>
  <si>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</si>
  <si>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</si>
  <si>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</si>
  <si>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</si>
  <si>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</si>
  <si>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</si>
  <si>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</si>
  <si>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</si>
  <si>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</si>
  <si>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</si>
  <si>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</si>
  <si>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</si>
  <si>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</si>
  <si>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</si>
  <si>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</si>
  <si>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</si>
  <si>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</si>
  <si>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</si>
  <si>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</si>
  <si>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</si>
  <si>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</si>
  <si>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</si>
  <si>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</si>
  <si>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</si>
  <si>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</si>
  <si>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</si>
  <si>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</si>
  <si>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</si>
  <si>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</si>
  <si>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</si>
  <si>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</si>
  <si>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</si>
  <si>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</si>
  <si>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</si>
  <si>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</si>
  <si>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</si>
  <si>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</si>
  <si>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</si>
  <si>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</si>
  <si>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</si>
  <si>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</si>
  <si>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</si>
  <si>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</si>
  <si>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</si>
  <si>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</si>
  <si>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</si>
  <si>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</si>
  <si>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</si>
  <si>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</si>
  <si>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</si>
  <si>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</si>
  <si>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</si>
  <si>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</si>
  <si>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</si>
  <si>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</si>
  <si>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</si>
  <si>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</si>
  <si>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</si>
  <si>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</si>
  <si>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</si>
  <si>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</si>
  <si>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</si>
  <si>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</si>
  <si>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</si>
  <si>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 xml:space="preserve"> მოსკოვის გამზირი #50-ის მიმდებარედ (ვარძიის სკვერი), წყალარინების ქსელის რეაბილიტაციის პროექტ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</si>
  <si>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</si>
  <si>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</si>
  <si>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35 კმ</t>
  </si>
  <si>
    <t>IV კატ. გრუნტის დამუშავება ხელით გვერდზე დაყრით (თხრილში)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</si>
  <si>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</si>
  <si>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</si>
  <si>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35კმ</t>
  </si>
  <si>
    <t>დამუშავებული გრუნტის უკუჩაყრა ბულდოზერით დატკეპვნით К0.98-1.25</t>
  </si>
  <si>
    <t>12</t>
  </si>
  <si>
    <t>12-1</t>
  </si>
  <si>
    <t>13</t>
  </si>
  <si>
    <t>13-1</t>
  </si>
  <si>
    <t>14</t>
  </si>
  <si>
    <t>თხრილის შევსება ქვიშა-ხრეშოვანი ბალიშით (0-20 მმ ფრაქცია) და დატკეპვნა</t>
  </si>
  <si>
    <t>16</t>
  </si>
  <si>
    <t>ღორღის (20-40 მმ ფრაქცია) შეძენა, და დატკეპვნა</t>
  </si>
  <si>
    <t>ხრეშის (0-56 მმ) ფრაქცია ბალიშის მომზადება ჭის ქვეშ სისქით 10 სმ. (კ=0.98-1.25)</t>
  </si>
  <si>
    <t>ჭის ქვაბულისა და თხრილის კედლების გამაგრება</t>
  </si>
  <si>
    <t>19</t>
  </si>
  <si>
    <t>გრძ. მ</t>
  </si>
  <si>
    <t>ჰიდროსაიზოლაციო მასალა პენებარი</t>
  </si>
  <si>
    <t>26-2</t>
  </si>
  <si>
    <t>27-2</t>
  </si>
  <si>
    <t>29</t>
  </si>
  <si>
    <t>30</t>
  </si>
  <si>
    <t>31</t>
  </si>
  <si>
    <t>35</t>
  </si>
  <si>
    <t>ბეტონის ბორდიურის დემონტაჟი გვერდზე დასაწყობება შემდგომი გამოყენების მიზნით</t>
  </si>
  <si>
    <t>არსებული დასაწყობებული ბეტონის ბორდიურების მონტაჟი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</si>
  <si>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</si>
  <si>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</si>
  <si>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IV კატ. გრუნტის დამუშავება ექსკავატორით ჩამჩის მოცულობით 0.5 მ3 გვერდზე დაყრით (თხრილში)</t>
  </si>
  <si>
    <t>IV კატ. გრუნტის დამუშავება ექსკავატორით ჩამჩის მოცულობით 0.5 მ3 ა/მ დატვირთვით (თხრილში)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</si>
  <si>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</si>
  <si>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</si>
  <si>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თხრილის შევსება ქვიშა-ხრეშოვა- ნი ნარევით (ფრაქცია 0-80, 0-120 მმ) და დატკეპვნა</t>
  </si>
  <si>
    <t>კანალიზაციის პოლიეთილენის გოფრირებული მილის SN8 Ø400 მმ მოწყობა</t>
  </si>
  <si>
    <t>კანალიზაციის პოლიეთილენის გოფრირებული მილის SN8 Ø400 მმ შეძენა</t>
  </si>
  <si>
    <t>კანალიზაციის პოლიეთილენის გოფრირებული მილის SN8 d=400 მმ გამოცდა ჰერმეტულობაზე</t>
  </si>
  <si>
    <t>კანალიზაციის პოლიეთილენის გოფრირებული მილის SN8 d150 მმ მილძაბრა ბოლოთის შეძენა- მონტაჟი,</t>
  </si>
  <si>
    <t>კანალიზაციის პოლიეთილენის გოფრირებული მილის SN8 d150 მმ მილძაბრა ბოლოთი</t>
  </si>
  <si>
    <t>კანალიზაციის პოლიეთილენის გოფრირებული მილის SN8 d150 მმ მილძაბრა ბოლოთი ჰერმეტულობაზე გამოცდა</t>
  </si>
  <si>
    <t>რკ/ბეტონის ანაკრები წრიული ჭის შეძენა-მონტაჟი (2-კომპლექტი) d=1.5 მ, hსრ=3.47მ.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</si>
  <si>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რკ/ბეტონის ანაკრები წრიული ჭის შეძენა-მონტაჟი (1-კომპლექტი) d=1.5 მ, hსრ=3.68მ.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</si>
  <si>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გოფრირებული მილისთვის d=400 მმ ქუროს მოწყობა</t>
  </si>
  <si>
    <t>კანალიზაციის გოფრირებული მილისთვის d=400 მმ ქურო</t>
  </si>
  <si>
    <t>რეზინის საფენი SN8 d=400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</si>
  <si>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</si>
  <si>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</si>
  <si>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</si>
  <si>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საპროექტო გოფრირებული მილის d=400 მმ-იან მილის შეჭრა არსებულ ჭაში</t>
  </si>
  <si>
    <t>არსებული საპროექტო გოფრირებული მილის d=400 მმ-იან მილის შეჭრა საპროექტო ჭაში</t>
  </si>
  <si>
    <t>საპროექტო გოფრირებული მილის d=150 მმ-იან მილის შეჭრა საპროექტო ჭაში</t>
  </si>
  <si>
    <t>არსებული გოფრირებული მილის d=300 მმ-იან მილის შეჭრა საპროექტო ჭაში</t>
  </si>
  <si>
    <t>არსებული გოფრირებული მილის SN8 d150 მმ დემონტაჟი</t>
  </si>
  <si>
    <t>არსებული ბეტონის მილის d400 მმ დემონტაჟი</t>
  </si>
  <si>
    <t>კანალიზაციის არსებული d=400 მილის ამოვსება ბეტონის ხსნარით M-50 (B3.5)</t>
  </si>
  <si>
    <t>არსებული წყალსადენის რ/ბ ანაკრები წრიული ჭის D=1000 მმ H=3.2მ 4 კომპ) დემონტაჟი (ჭის ხუფის დასაწყობება)</t>
  </si>
  <si>
    <t>დემონტირებული რკ. ბეტონის ჭების ნატეხების ავტოთვითმცლელზე დატვირთვა და გადმოტვი 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</si>
  <si>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20კმ) (4 ცალი)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</si>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</sst>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168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 applyProtection="1">
      <alignment horizontal="left" vertical="center"/>
      <protection locked="0"/>
    </xf>
    <xf numFmtId="166" fontId="11" fillId="0" borderId="17" xfId="0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7" t="s">
        <v>0</v>
      </c>
      <c r="B5" s="309" t="s">
        <v>1</v>
      </c>
      <c r="C5" s="305" t="s">
        <v>2</v>
      </c>
      <c r="D5" s="305" t="s">
        <v>3</v>
      </c>
      <c r="E5" s="305" t="s">
        <v>4</v>
      </c>
      <c r="F5" s="305" t="s">
        <v>5</v>
      </c>
      <c r="G5" s="304" t="s">
        <v>6</v>
      </c>
      <c r="H5" s="304"/>
      <c r="I5" s="304" t="s">
        <v>7</v>
      </c>
      <c r="J5" s="304"/>
      <c r="K5" s="305" t="s">
        <v>8</v>
      </c>
      <c r="L5" s="305"/>
      <c r="M5" s="244" t="s">
        <v>9</v>
      </c>
    </row>
    <row r="6" spans="1:26" ht="16.5" thickBot="1" x14ac:dyDescent="0.4">
      <c r="A6" s="308"/>
      <c r="B6" s="310"/>
      <c r="C6" s="311"/>
      <c r="D6" s="311"/>
      <c r="E6" s="311"/>
      <c r="F6" s="31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B67" sqref="B6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7" t="s">
        <v>0</v>
      </c>
      <c r="B4" s="305" t="s">
        <v>2</v>
      </c>
      <c r="C4" s="305" t="s">
        <v>3</v>
      </c>
      <c r="D4" s="305" t="s">
        <v>767</v>
      </c>
      <c r="E4" s="312" t="s">
        <v>10</v>
      </c>
      <c r="F4" s="309" t="s">
        <v>768</v>
      </c>
      <c r="G4" s="263"/>
    </row>
    <row r="5" spans="1:10" ht="16.5" thickBot="1" x14ac:dyDescent="0.4">
      <c r="A5" s="308"/>
      <c r="B5" s="311"/>
      <c r="C5" s="311"/>
      <c r="D5" s="311"/>
      <c r="E5" s="313"/>
      <c r="F5" s="310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812</v>
      </c>
      <c r="B7" s="291" t="s">
        <v>842</v>
      </c>
      <c r="C7" s="271" t="s">
        <v>27</v>
      </c>
      <c r="D7" s="272">
        <v>48</v>
      </c>
      <c r="E7" s="303"/>
      <c r="F7" s="303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92" t="s">
        <v>43</v>
      </c>
      <c r="C8" s="274" t="s">
        <v>773</v>
      </c>
      <c r="D8" s="275">
        <v>10.4</v>
      </c>
      <c r="E8" s="303"/>
      <c r="F8" s="303">
        <f t="shared" ref="F8:F56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92" t="s">
        <v>813</v>
      </c>
      <c r="C9" s="274" t="s">
        <v>773</v>
      </c>
      <c r="D9" s="276">
        <v>10.4</v>
      </c>
      <c r="E9" s="303"/>
      <c r="F9" s="303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91" t="s">
        <v>814</v>
      </c>
      <c r="C10" s="277" t="s">
        <v>19</v>
      </c>
      <c r="D10" s="276">
        <v>20.8</v>
      </c>
      <c r="E10" s="303"/>
      <c r="F10" s="303">
        <f t="shared" si="0"/>
        <v>0</v>
      </c>
      <c r="G10" s="252" t="s">
        <v>805</v>
      </c>
    </row>
    <row r="11" spans="1:10" ht="16.5" x14ac:dyDescent="0.35">
      <c r="A11" s="172">
        <v>5</v>
      </c>
      <c r="B11" s="293" t="s">
        <v>843</v>
      </c>
      <c r="C11" s="172" t="s">
        <v>773</v>
      </c>
      <c r="D11" s="174">
        <v>31.5</v>
      </c>
      <c r="E11" s="303"/>
      <c r="F11" s="303">
        <f t="shared" si="0"/>
        <v>0</v>
      </c>
      <c r="G11" s="252" t="s">
        <v>805</v>
      </c>
    </row>
    <row r="12" spans="1:10" ht="16.5" x14ac:dyDescent="0.35">
      <c r="A12" s="278" t="s">
        <v>251</v>
      </c>
      <c r="B12" s="291" t="s">
        <v>844</v>
      </c>
      <c r="C12" s="277" t="s">
        <v>773</v>
      </c>
      <c r="D12" s="273">
        <v>298.8</v>
      </c>
      <c r="E12" s="303"/>
      <c r="F12" s="303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91" t="s">
        <v>815</v>
      </c>
      <c r="C13" s="277" t="s">
        <v>773</v>
      </c>
      <c r="D13" s="279">
        <v>36.700000000000003</v>
      </c>
      <c r="E13" s="303"/>
      <c r="F13" s="303">
        <f t="shared" si="0"/>
        <v>0</v>
      </c>
      <c r="G13" s="252" t="s">
        <v>805</v>
      </c>
    </row>
    <row r="14" spans="1:10" ht="16.5" x14ac:dyDescent="0.35">
      <c r="A14" s="280" t="s">
        <v>260</v>
      </c>
      <c r="B14" s="294" t="s">
        <v>816</v>
      </c>
      <c r="C14" s="274" t="s">
        <v>773</v>
      </c>
      <c r="D14" s="273">
        <v>33.03</v>
      </c>
      <c r="E14" s="303"/>
      <c r="F14" s="303">
        <f t="shared" si="0"/>
        <v>0</v>
      </c>
      <c r="G14" s="252" t="s">
        <v>805</v>
      </c>
    </row>
    <row r="15" spans="1:10" s="67" customFormat="1" ht="16.5" x14ac:dyDescent="0.35">
      <c r="A15" s="280" t="s">
        <v>261</v>
      </c>
      <c r="B15" s="291" t="s">
        <v>817</v>
      </c>
      <c r="C15" s="277" t="s">
        <v>773</v>
      </c>
      <c r="D15" s="279">
        <v>3.6700000000000004</v>
      </c>
      <c r="E15" s="303"/>
      <c r="F15" s="303">
        <f t="shared" si="0"/>
        <v>0</v>
      </c>
      <c r="G15" s="252" t="s">
        <v>805</v>
      </c>
    </row>
    <row r="16" spans="1:10" s="67" customFormat="1" x14ac:dyDescent="0.35">
      <c r="A16" s="280" t="s">
        <v>155</v>
      </c>
      <c r="B16" s="294" t="s">
        <v>818</v>
      </c>
      <c r="C16" s="277" t="s">
        <v>19</v>
      </c>
      <c r="D16" s="273">
        <v>654.22500000000002</v>
      </c>
      <c r="E16" s="303"/>
      <c r="F16" s="303">
        <f t="shared" si="0"/>
        <v>0</v>
      </c>
      <c r="G16" s="252" t="s">
        <v>805</v>
      </c>
    </row>
    <row r="17" spans="1:218" ht="16.5" x14ac:dyDescent="0.35">
      <c r="A17" s="277">
        <v>11</v>
      </c>
      <c r="B17" s="295" t="s">
        <v>819</v>
      </c>
      <c r="C17" s="277" t="s">
        <v>773</v>
      </c>
      <c r="D17" s="281">
        <v>31.5</v>
      </c>
      <c r="E17" s="303"/>
      <c r="F17" s="303">
        <f t="shared" si="0"/>
        <v>0</v>
      </c>
      <c r="G17" s="252" t="s">
        <v>805</v>
      </c>
    </row>
    <row r="18" spans="1:218" ht="16.5" x14ac:dyDescent="0.35">
      <c r="A18" s="282" t="s">
        <v>820</v>
      </c>
      <c r="B18" s="296" t="s">
        <v>845</v>
      </c>
      <c r="C18" s="277" t="s">
        <v>777</v>
      </c>
      <c r="D18" s="174">
        <v>104</v>
      </c>
      <c r="E18" s="303"/>
      <c r="F18" s="303">
        <f t="shared" si="0"/>
        <v>0</v>
      </c>
      <c r="G18" s="252" t="s">
        <v>805</v>
      </c>
    </row>
    <row r="19" spans="1:218" s="67" customFormat="1" x14ac:dyDescent="0.35">
      <c r="A19" s="282" t="s">
        <v>821</v>
      </c>
      <c r="B19" s="296" t="s">
        <v>90</v>
      </c>
      <c r="C19" s="277" t="s">
        <v>19</v>
      </c>
      <c r="D19" s="117">
        <v>6.2399999999999997E-2</v>
      </c>
      <c r="E19" s="303"/>
      <c r="F19" s="303">
        <f t="shared" si="0"/>
        <v>0</v>
      </c>
      <c r="G19" s="252" t="s">
        <v>804</v>
      </c>
    </row>
    <row r="20" spans="1:218" ht="16.5" x14ac:dyDescent="0.35">
      <c r="A20" s="282" t="s">
        <v>822</v>
      </c>
      <c r="B20" s="296" t="s">
        <v>846</v>
      </c>
      <c r="C20" s="277" t="s">
        <v>777</v>
      </c>
      <c r="D20" s="281">
        <v>104</v>
      </c>
      <c r="E20" s="303"/>
      <c r="F20" s="303">
        <f t="shared" si="0"/>
        <v>0</v>
      </c>
      <c r="G20" s="252" t="s">
        <v>805</v>
      </c>
    </row>
    <row r="21" spans="1:218" x14ac:dyDescent="0.35">
      <c r="A21" s="282" t="s">
        <v>823</v>
      </c>
      <c r="B21" s="296" t="s">
        <v>90</v>
      </c>
      <c r="C21" s="277" t="s">
        <v>19</v>
      </c>
      <c r="D21" s="117">
        <v>6.2399999999999997E-2</v>
      </c>
      <c r="E21" s="303"/>
      <c r="F21" s="303">
        <f t="shared" si="0"/>
        <v>0</v>
      </c>
      <c r="G21" s="252" t="s">
        <v>804</v>
      </c>
    </row>
    <row r="22" spans="1:218" ht="16.5" x14ac:dyDescent="0.35">
      <c r="A22" s="280" t="s">
        <v>824</v>
      </c>
      <c r="B22" s="292" t="s">
        <v>825</v>
      </c>
      <c r="C22" s="271" t="s">
        <v>773</v>
      </c>
      <c r="D22" s="279">
        <v>65.099999999999994</v>
      </c>
      <c r="E22" s="303"/>
      <c r="F22" s="303">
        <f t="shared" si="0"/>
        <v>0</v>
      </c>
      <c r="G22" s="252" t="s">
        <v>805</v>
      </c>
    </row>
    <row r="23" spans="1:218" ht="16.5" x14ac:dyDescent="0.35">
      <c r="A23" s="280" t="s">
        <v>547</v>
      </c>
      <c r="B23" s="292" t="s">
        <v>847</v>
      </c>
      <c r="C23" s="277" t="s">
        <v>773</v>
      </c>
      <c r="D23" s="297">
        <v>227</v>
      </c>
      <c r="E23" s="303"/>
      <c r="F23" s="303">
        <f t="shared" si="0"/>
        <v>0</v>
      </c>
      <c r="G23" s="252" t="s">
        <v>805</v>
      </c>
    </row>
    <row r="24" spans="1:218" s="67" customFormat="1" ht="16.5" x14ac:dyDescent="0.35">
      <c r="A24" s="280" t="s">
        <v>826</v>
      </c>
      <c r="B24" s="292" t="s">
        <v>827</v>
      </c>
      <c r="C24" s="277" t="s">
        <v>773</v>
      </c>
      <c r="D24" s="273">
        <v>7.6</v>
      </c>
      <c r="E24" s="303"/>
      <c r="F24" s="303">
        <f t="shared" si="0"/>
        <v>0</v>
      </c>
      <c r="G24" s="252" t="s">
        <v>805</v>
      </c>
    </row>
    <row r="25" spans="1:218" ht="16.5" x14ac:dyDescent="0.35">
      <c r="A25" s="280" t="s">
        <v>467</v>
      </c>
      <c r="B25" s="293" t="s">
        <v>828</v>
      </c>
      <c r="C25" s="298" t="s">
        <v>841</v>
      </c>
      <c r="D25" s="174">
        <v>2.2000000000000002</v>
      </c>
      <c r="E25" s="303"/>
      <c r="F25" s="303">
        <f t="shared" si="0"/>
        <v>0</v>
      </c>
      <c r="G25" s="252" t="s">
        <v>805</v>
      </c>
      <c r="H25" s="90"/>
    </row>
    <row r="26" spans="1:218" x14ac:dyDescent="0.35">
      <c r="A26" s="280" t="s">
        <v>548</v>
      </c>
      <c r="B26" s="299" t="s">
        <v>829</v>
      </c>
      <c r="C26" s="172" t="s">
        <v>52</v>
      </c>
      <c r="D26" s="174">
        <v>589</v>
      </c>
      <c r="E26" s="303"/>
      <c r="F26" s="303">
        <f t="shared" si="0"/>
        <v>0</v>
      </c>
      <c r="G26" s="252" t="s">
        <v>805</v>
      </c>
      <c r="H26" s="90"/>
    </row>
    <row r="27" spans="1:218" x14ac:dyDescent="0.45">
      <c r="A27" s="280" t="s">
        <v>830</v>
      </c>
      <c r="B27" s="299" t="s">
        <v>848</v>
      </c>
      <c r="C27" s="172" t="s">
        <v>831</v>
      </c>
      <c r="D27" s="174">
        <v>74</v>
      </c>
      <c r="E27" s="303"/>
      <c r="F27" s="303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0" t="s">
        <v>552</v>
      </c>
      <c r="B28" s="300" t="s">
        <v>849</v>
      </c>
      <c r="C28" s="172" t="s">
        <v>831</v>
      </c>
      <c r="D28" s="273">
        <v>74.739999999999995</v>
      </c>
      <c r="E28" s="303"/>
      <c r="F28" s="303">
        <f t="shared" si="0"/>
        <v>0</v>
      </c>
      <c r="G28" s="252" t="s">
        <v>810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0" t="s">
        <v>554</v>
      </c>
      <c r="B29" s="296" t="s">
        <v>850</v>
      </c>
      <c r="C29" s="172" t="s">
        <v>27</v>
      </c>
      <c r="D29" s="177">
        <v>74</v>
      </c>
      <c r="E29" s="303"/>
      <c r="F29" s="303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0" t="s">
        <v>555</v>
      </c>
      <c r="B30" s="292" t="s">
        <v>851</v>
      </c>
      <c r="C30" s="172" t="s">
        <v>831</v>
      </c>
      <c r="D30" s="301">
        <v>10</v>
      </c>
      <c r="E30" s="303"/>
      <c r="F30" s="303">
        <f t="shared" si="0"/>
        <v>0</v>
      </c>
      <c r="G30" s="252" t="s">
        <v>805</v>
      </c>
      <c r="H30" s="90"/>
    </row>
    <row r="31" spans="1:218" s="55" customFormat="1" x14ac:dyDescent="0.35">
      <c r="A31" s="280" t="s">
        <v>556</v>
      </c>
      <c r="B31" s="302" t="s">
        <v>852</v>
      </c>
      <c r="C31" s="172" t="s">
        <v>831</v>
      </c>
      <c r="D31" s="174">
        <v>10.1</v>
      </c>
      <c r="E31" s="303"/>
      <c r="F31" s="303">
        <f t="shared" si="0"/>
        <v>0</v>
      </c>
      <c r="G31" s="252" t="s">
        <v>810</v>
      </c>
    </row>
    <row r="32" spans="1:218" s="55" customFormat="1" x14ac:dyDescent="0.35">
      <c r="A32" s="280" t="s">
        <v>557</v>
      </c>
      <c r="B32" s="292" t="s">
        <v>853</v>
      </c>
      <c r="C32" s="172" t="s">
        <v>831</v>
      </c>
      <c r="D32" s="177">
        <v>10</v>
      </c>
      <c r="E32" s="303"/>
      <c r="F32" s="303">
        <f t="shared" si="0"/>
        <v>0</v>
      </c>
      <c r="G32" s="252" t="s">
        <v>805</v>
      </c>
    </row>
    <row r="33" spans="1:8" s="254" customFormat="1" ht="16.5" x14ac:dyDescent="0.45">
      <c r="A33" s="278" t="s">
        <v>559</v>
      </c>
      <c r="B33" s="299" t="s">
        <v>854</v>
      </c>
      <c r="C33" s="274" t="s">
        <v>773</v>
      </c>
      <c r="D33" s="283">
        <v>6.3781874999999992</v>
      </c>
      <c r="E33" s="303"/>
      <c r="F33" s="303">
        <f t="shared" si="0"/>
        <v>0</v>
      </c>
      <c r="G33" s="252" t="s">
        <v>805</v>
      </c>
      <c r="H33" s="90"/>
    </row>
    <row r="34" spans="1:8" s="253" customFormat="1" x14ac:dyDescent="0.45">
      <c r="A34" s="278" t="s">
        <v>560</v>
      </c>
      <c r="B34" s="299" t="s">
        <v>806</v>
      </c>
      <c r="C34" s="172" t="s">
        <v>28</v>
      </c>
      <c r="D34" s="284">
        <v>2</v>
      </c>
      <c r="E34" s="303"/>
      <c r="F34" s="303">
        <f t="shared" si="0"/>
        <v>0</v>
      </c>
      <c r="G34" s="252" t="s">
        <v>810</v>
      </c>
    </row>
    <row r="35" spans="1:8" s="253" customFormat="1" ht="16.5" x14ac:dyDescent="0.45">
      <c r="A35" s="278" t="s">
        <v>561</v>
      </c>
      <c r="B35" s="299" t="s">
        <v>855</v>
      </c>
      <c r="C35" s="274" t="s">
        <v>773</v>
      </c>
      <c r="D35" s="283">
        <v>3.4981874999999998</v>
      </c>
      <c r="E35" s="303"/>
      <c r="F35" s="303">
        <f t="shared" si="0"/>
        <v>0</v>
      </c>
      <c r="G35" s="252" t="s">
        <v>805</v>
      </c>
      <c r="H35" s="90"/>
    </row>
    <row r="36" spans="1:8" s="253" customFormat="1" x14ac:dyDescent="0.45">
      <c r="A36" s="278" t="s">
        <v>562</v>
      </c>
      <c r="B36" s="299" t="s">
        <v>806</v>
      </c>
      <c r="C36" s="172" t="s">
        <v>28</v>
      </c>
      <c r="D36" s="284">
        <v>1</v>
      </c>
      <c r="E36" s="303"/>
      <c r="F36" s="303">
        <f t="shared" si="0"/>
        <v>0</v>
      </c>
      <c r="G36" s="252" t="s">
        <v>810</v>
      </c>
    </row>
    <row r="37" spans="1:8" s="253" customFormat="1" x14ac:dyDescent="0.45">
      <c r="A37" s="280" t="s">
        <v>456</v>
      </c>
      <c r="B37" s="299" t="s">
        <v>832</v>
      </c>
      <c r="C37" s="172" t="s">
        <v>27</v>
      </c>
      <c r="D37" s="285">
        <v>64</v>
      </c>
      <c r="E37" s="303"/>
      <c r="F37" s="303">
        <f t="shared" si="0"/>
        <v>0</v>
      </c>
      <c r="G37" s="252" t="s">
        <v>805</v>
      </c>
      <c r="H37" s="90"/>
    </row>
    <row r="38" spans="1:8" s="253" customFormat="1" x14ac:dyDescent="0.45">
      <c r="A38" s="280" t="s">
        <v>564</v>
      </c>
      <c r="B38" s="292" t="s">
        <v>856</v>
      </c>
      <c r="C38" s="172" t="s">
        <v>28</v>
      </c>
      <c r="D38" s="174">
        <v>2</v>
      </c>
      <c r="E38" s="303"/>
      <c r="F38" s="303">
        <f t="shared" si="0"/>
        <v>0</v>
      </c>
      <c r="G38" s="252" t="s">
        <v>805</v>
      </c>
    </row>
    <row r="39" spans="1:8" s="253" customFormat="1" x14ac:dyDescent="0.45">
      <c r="A39" s="280" t="s">
        <v>565</v>
      </c>
      <c r="B39" s="292" t="s">
        <v>857</v>
      </c>
      <c r="C39" s="172" t="s">
        <v>28</v>
      </c>
      <c r="D39" s="174">
        <v>2</v>
      </c>
      <c r="E39" s="303"/>
      <c r="F39" s="303">
        <f t="shared" si="0"/>
        <v>0</v>
      </c>
      <c r="G39" s="252" t="s">
        <v>810</v>
      </c>
      <c r="H39" s="90"/>
    </row>
    <row r="40" spans="1:8" x14ac:dyDescent="0.35">
      <c r="A40" s="280" t="s">
        <v>833</v>
      </c>
      <c r="B40" s="299" t="s">
        <v>858</v>
      </c>
      <c r="C40" s="172" t="s">
        <v>28</v>
      </c>
      <c r="D40" s="177">
        <v>4</v>
      </c>
      <c r="E40" s="303"/>
      <c r="F40" s="303">
        <f t="shared" si="0"/>
        <v>0</v>
      </c>
      <c r="G40" s="252" t="s">
        <v>810</v>
      </c>
    </row>
    <row r="41" spans="1:8" x14ac:dyDescent="0.35">
      <c r="A41" s="280" t="s">
        <v>566</v>
      </c>
      <c r="B41" s="292" t="s">
        <v>859</v>
      </c>
      <c r="C41" s="172" t="s">
        <v>28</v>
      </c>
      <c r="D41" s="174">
        <v>1</v>
      </c>
      <c r="E41" s="303"/>
      <c r="F41" s="303">
        <f t="shared" si="0"/>
        <v>0</v>
      </c>
      <c r="G41" s="252" t="s">
        <v>805</v>
      </c>
      <c r="H41" s="90"/>
    </row>
    <row r="42" spans="1:8" x14ac:dyDescent="0.35">
      <c r="A42" s="280" t="s">
        <v>567</v>
      </c>
      <c r="B42" s="292" t="s">
        <v>860</v>
      </c>
      <c r="C42" s="172" t="s">
        <v>28</v>
      </c>
      <c r="D42" s="174">
        <v>1</v>
      </c>
      <c r="E42" s="303"/>
      <c r="F42" s="303">
        <f t="shared" si="0"/>
        <v>0</v>
      </c>
      <c r="G42" s="252" t="s">
        <v>810</v>
      </c>
    </row>
    <row r="43" spans="1:8" x14ac:dyDescent="0.35">
      <c r="A43" s="280" t="s">
        <v>834</v>
      </c>
      <c r="B43" s="299" t="s">
        <v>861</v>
      </c>
      <c r="C43" s="172" t="s">
        <v>28</v>
      </c>
      <c r="D43" s="177">
        <v>2</v>
      </c>
      <c r="E43" s="303"/>
      <c r="F43" s="303">
        <f t="shared" si="0"/>
        <v>0</v>
      </c>
      <c r="G43" s="252" t="s">
        <v>810</v>
      </c>
      <c r="H43" s="90"/>
    </row>
    <row r="44" spans="1:8" s="55" customFormat="1" x14ac:dyDescent="0.35">
      <c r="A44" s="278" t="s">
        <v>306</v>
      </c>
      <c r="B44" s="296" t="s">
        <v>807</v>
      </c>
      <c r="C44" s="277" t="s">
        <v>27</v>
      </c>
      <c r="D44" s="174">
        <v>84</v>
      </c>
      <c r="E44" s="303"/>
      <c r="F44" s="303">
        <f t="shared" si="0"/>
        <v>0</v>
      </c>
      <c r="G44" s="252" t="s">
        <v>805</v>
      </c>
    </row>
    <row r="45" spans="1:8" s="55" customFormat="1" x14ac:dyDescent="0.35">
      <c r="A45" s="280" t="s">
        <v>835</v>
      </c>
      <c r="B45" s="292" t="s">
        <v>862</v>
      </c>
      <c r="C45" s="172" t="s">
        <v>211</v>
      </c>
      <c r="D45" s="286">
        <v>1</v>
      </c>
      <c r="E45" s="303"/>
      <c r="F45" s="303">
        <f t="shared" si="0"/>
        <v>0</v>
      </c>
      <c r="G45" s="252" t="s">
        <v>805</v>
      </c>
      <c r="H45" s="90"/>
    </row>
    <row r="46" spans="1:8" x14ac:dyDescent="0.35">
      <c r="A46" s="280" t="s">
        <v>836</v>
      </c>
      <c r="B46" s="292" t="s">
        <v>863</v>
      </c>
      <c r="C46" s="172" t="s">
        <v>211</v>
      </c>
      <c r="D46" s="286">
        <v>5</v>
      </c>
      <c r="E46" s="303"/>
      <c r="F46" s="303">
        <f t="shared" si="0"/>
        <v>0</v>
      </c>
      <c r="G46" s="252" t="s">
        <v>805</v>
      </c>
    </row>
    <row r="47" spans="1:8" x14ac:dyDescent="0.35">
      <c r="A47" s="280" t="s">
        <v>837</v>
      </c>
      <c r="B47" s="292" t="s">
        <v>864</v>
      </c>
      <c r="C47" s="172" t="s">
        <v>211</v>
      </c>
      <c r="D47" s="286">
        <v>1</v>
      </c>
      <c r="E47" s="303"/>
      <c r="F47" s="303">
        <f t="shared" si="0"/>
        <v>0</v>
      </c>
      <c r="G47" s="252" t="s">
        <v>805</v>
      </c>
      <c r="H47" s="90"/>
    </row>
    <row r="48" spans="1:8" x14ac:dyDescent="0.35">
      <c r="A48" s="280" t="s">
        <v>572</v>
      </c>
      <c r="B48" s="292" t="s">
        <v>865</v>
      </c>
      <c r="C48" s="172" t="s">
        <v>211</v>
      </c>
      <c r="D48" s="286">
        <v>2</v>
      </c>
      <c r="E48" s="303"/>
      <c r="F48" s="303">
        <f t="shared" si="0"/>
        <v>0</v>
      </c>
      <c r="G48" s="252" t="s">
        <v>805</v>
      </c>
    </row>
    <row r="49" spans="1:8" x14ac:dyDescent="0.35">
      <c r="A49" s="280" t="s">
        <v>574</v>
      </c>
      <c r="B49" s="292" t="s">
        <v>866</v>
      </c>
      <c r="C49" s="172" t="s">
        <v>831</v>
      </c>
      <c r="D49" s="301">
        <v>10</v>
      </c>
      <c r="E49" s="303"/>
      <c r="F49" s="303">
        <f t="shared" si="0"/>
        <v>0</v>
      </c>
      <c r="G49" s="252" t="s">
        <v>805</v>
      </c>
      <c r="H49" s="90"/>
    </row>
    <row r="50" spans="1:8" x14ac:dyDescent="0.35">
      <c r="A50" s="280" t="s">
        <v>576</v>
      </c>
      <c r="B50" s="292" t="s">
        <v>867</v>
      </c>
      <c r="C50" s="172" t="s">
        <v>831</v>
      </c>
      <c r="D50" s="301">
        <v>23</v>
      </c>
      <c r="E50" s="303"/>
      <c r="F50" s="303">
        <f t="shared" si="0"/>
        <v>0</v>
      </c>
      <c r="G50" s="252" t="s">
        <v>805</v>
      </c>
    </row>
    <row r="51" spans="1:8" ht="16.5" x14ac:dyDescent="0.35">
      <c r="A51" s="280" t="s">
        <v>838</v>
      </c>
      <c r="B51" s="299" t="s">
        <v>868</v>
      </c>
      <c r="C51" s="172" t="s">
        <v>773</v>
      </c>
      <c r="D51" s="287">
        <v>6.3</v>
      </c>
      <c r="E51" s="303"/>
      <c r="F51" s="303">
        <f t="shared" si="0"/>
        <v>0</v>
      </c>
      <c r="G51" s="252" t="s">
        <v>805</v>
      </c>
      <c r="H51" s="90"/>
    </row>
    <row r="52" spans="1:8" s="55" customFormat="1" ht="16.5" x14ac:dyDescent="0.35">
      <c r="A52" s="280" t="s">
        <v>351</v>
      </c>
      <c r="B52" s="299" t="s">
        <v>869</v>
      </c>
      <c r="C52" s="274" t="s">
        <v>773</v>
      </c>
      <c r="D52" s="288">
        <v>4.8</v>
      </c>
      <c r="E52" s="303"/>
      <c r="F52" s="303">
        <f t="shared" si="0"/>
        <v>0</v>
      </c>
      <c r="G52" s="252" t="s">
        <v>805</v>
      </c>
    </row>
    <row r="53" spans="1:8" s="55" customFormat="1" x14ac:dyDescent="0.35">
      <c r="A53" s="280" t="s">
        <v>353</v>
      </c>
      <c r="B53" s="299" t="s">
        <v>870</v>
      </c>
      <c r="C53" s="172" t="s">
        <v>19</v>
      </c>
      <c r="D53" s="289">
        <v>9.6</v>
      </c>
      <c r="E53" s="303"/>
      <c r="F53" s="303">
        <f t="shared" si="0"/>
        <v>0</v>
      </c>
      <c r="G53" s="252" t="s">
        <v>805</v>
      </c>
      <c r="H53" s="90"/>
    </row>
    <row r="54" spans="1:8" x14ac:dyDescent="0.35">
      <c r="A54" s="280" t="s">
        <v>307</v>
      </c>
      <c r="B54" s="293" t="s">
        <v>871</v>
      </c>
      <c r="C54" s="172" t="s">
        <v>19</v>
      </c>
      <c r="D54" s="289">
        <v>1.476</v>
      </c>
      <c r="E54" s="303"/>
      <c r="F54" s="303">
        <f t="shared" si="0"/>
        <v>0</v>
      </c>
      <c r="G54" s="252" t="s">
        <v>805</v>
      </c>
    </row>
    <row r="55" spans="1:8" x14ac:dyDescent="0.35">
      <c r="A55" s="280" t="s">
        <v>262</v>
      </c>
      <c r="B55" s="291" t="s">
        <v>839</v>
      </c>
      <c r="C55" s="274" t="s">
        <v>27</v>
      </c>
      <c r="D55" s="272">
        <v>15</v>
      </c>
      <c r="E55" s="303"/>
      <c r="F55" s="303">
        <f t="shared" si="0"/>
        <v>0</v>
      </c>
      <c r="G55" s="252" t="s">
        <v>805</v>
      </c>
      <c r="H55" s="90"/>
    </row>
    <row r="56" spans="1:8" s="55" customFormat="1" ht="16.5" thickBot="1" x14ac:dyDescent="0.4">
      <c r="A56" s="280" t="s">
        <v>263</v>
      </c>
      <c r="B56" s="296" t="s">
        <v>840</v>
      </c>
      <c r="C56" s="277" t="s">
        <v>27</v>
      </c>
      <c r="D56" s="281">
        <v>15</v>
      </c>
      <c r="E56" s="303"/>
      <c r="F56" s="303">
        <f t="shared" si="0"/>
        <v>0</v>
      </c>
      <c r="G56" s="252" t="s">
        <v>805</v>
      </c>
    </row>
    <row r="57" spans="1:8" ht="16.5" thickBot="1" x14ac:dyDescent="0.4">
      <c r="A57" s="215"/>
      <c r="B57" s="255" t="s">
        <v>30</v>
      </c>
      <c r="C57" s="218"/>
      <c r="D57" s="265"/>
      <c r="E57" s="265"/>
      <c r="F57" s="221">
        <f>SUM(F7:F56)</f>
        <v>0</v>
      </c>
    </row>
    <row r="58" spans="1:8" ht="16.5" thickBot="1" x14ac:dyDescent="0.4">
      <c r="A58" s="231"/>
      <c r="B58" s="256" t="s">
        <v>808</v>
      </c>
      <c r="C58" s="226"/>
      <c r="D58" s="266"/>
      <c r="E58" s="266"/>
      <c r="F58" s="267">
        <f>F57*C58</f>
        <v>0</v>
      </c>
    </row>
    <row r="59" spans="1:8" ht="16.5" thickBot="1" x14ac:dyDescent="0.4">
      <c r="A59" s="224"/>
      <c r="B59" s="257" t="s">
        <v>32</v>
      </c>
      <c r="C59" s="227"/>
      <c r="D59" s="268"/>
      <c r="E59" s="268"/>
      <c r="F59" s="221">
        <f>SUM(F57:F58)</f>
        <v>0</v>
      </c>
    </row>
    <row r="60" spans="1:8" ht="16.5" thickBot="1" x14ac:dyDescent="0.4">
      <c r="A60" s="231"/>
      <c r="B60" s="256" t="s">
        <v>34</v>
      </c>
      <c r="C60" s="226"/>
      <c r="D60" s="266"/>
      <c r="E60" s="266"/>
      <c r="F60" s="267">
        <f>F59*C60</f>
        <v>0</v>
      </c>
    </row>
    <row r="61" spans="1:8" ht="16.5" thickBot="1" x14ac:dyDescent="0.4">
      <c r="A61" s="224"/>
      <c r="B61" s="257" t="s">
        <v>32</v>
      </c>
      <c r="C61" s="227"/>
      <c r="D61" s="268"/>
      <c r="E61" s="268"/>
      <c r="F61" s="221">
        <f>SUM(F59:F60)</f>
        <v>0</v>
      </c>
    </row>
    <row r="62" spans="1:8" ht="16.5" thickBot="1" x14ac:dyDescent="0.4">
      <c r="A62" s="224"/>
      <c r="B62" s="258" t="s">
        <v>809</v>
      </c>
      <c r="C62" s="251"/>
      <c r="D62" s="268"/>
      <c r="E62" s="268"/>
      <c r="F62" s="269">
        <f>F61*C62</f>
        <v>0</v>
      </c>
    </row>
    <row r="63" spans="1:8" ht="16.5" thickBot="1" x14ac:dyDescent="0.4">
      <c r="A63" s="231"/>
      <c r="B63" s="259" t="s">
        <v>32</v>
      </c>
      <c r="C63" s="234"/>
      <c r="D63" s="266"/>
      <c r="E63" s="266"/>
      <c r="F63" s="266">
        <f>SUM(F61:F62)</f>
        <v>0</v>
      </c>
    </row>
    <row r="64" spans="1:8" ht="15" customHeight="1" x14ac:dyDescent="0.35">
      <c r="B64" s="24" t="s">
        <v>872</v>
      </c>
      <c r="F64" s="290"/>
    </row>
    <row r="65" ht="5.25" customHeight="1" x14ac:dyDescent="0.35"/>
  </sheetData>
  <autoFilter ref="A6:G64"/>
  <mergeCells count="6">
    <mergeCell ref="F4:F5"/>
    <mergeCell ref="A4:A5"/>
    <mergeCell ref="B4:B5"/>
    <mergeCell ref="C4:C5"/>
    <mergeCell ref="D4:D5"/>
    <mergeCell ref="E4:E5"/>
  </mergeCells>
  <conditionalFormatting sqref="D22:E23 D25:E25">
    <cfRule type="cellIs" dxfId="15" priority="16" stopIfTrue="1" operator="equal">
      <formula>8223.307275</formula>
    </cfRule>
  </conditionalFormatting>
  <conditionalFormatting sqref="D22:E23 B25:D25 C45:D48">
    <cfRule type="cellIs" dxfId="14" priority="15" stopIfTrue="1" operator="equal">
      <formula>0</formula>
    </cfRule>
  </conditionalFormatting>
  <conditionalFormatting sqref="B9">
    <cfRule type="cellIs" dxfId="13" priority="14" stopIfTrue="1" operator="equal">
      <formula>0</formula>
    </cfRule>
  </conditionalFormatting>
  <conditionalFormatting sqref="D18">
    <cfRule type="cellIs" dxfId="12" priority="10" stopIfTrue="1" operator="equal">
      <formula>8223.307275</formula>
    </cfRule>
  </conditionalFormatting>
  <conditionalFormatting sqref="B21:D21 B19:B20">
    <cfRule type="cellIs" dxfId="11" priority="13" stopIfTrue="1" operator="equal">
      <formula>0</formula>
    </cfRule>
  </conditionalFormatting>
  <conditionalFormatting sqref="D21">
    <cfRule type="cellIs" dxfId="10" priority="12" stopIfTrue="1" operator="equal">
      <formula>8223.307275</formula>
    </cfRule>
  </conditionalFormatting>
  <conditionalFormatting sqref="D18">
    <cfRule type="cellIs" dxfId="9" priority="11" stopIfTrue="1" operator="equal">
      <formula>0</formula>
    </cfRule>
  </conditionalFormatting>
  <conditionalFormatting sqref="D26">
    <cfRule type="cellIs" dxfId="8" priority="9" stopIfTrue="1" operator="equal">
      <formula>8223.307275</formula>
    </cfRule>
  </conditionalFormatting>
  <conditionalFormatting sqref="D44">
    <cfRule type="cellIs" dxfId="7" priority="8" stopIfTrue="1" operator="equal">
      <formula>8223.307275</formula>
    </cfRule>
  </conditionalFormatting>
  <conditionalFormatting sqref="E24">
    <cfRule type="cellIs" dxfId="6" priority="7" stopIfTrue="1" operator="equal">
      <formula>0</formula>
    </cfRule>
  </conditionalFormatting>
  <conditionalFormatting sqref="E24">
    <cfRule type="cellIs" dxfId="5" priority="6" stopIfTrue="1" operator="equal">
      <formula>8223.307275</formula>
    </cfRule>
  </conditionalFormatting>
  <conditionalFormatting sqref="D27">
    <cfRule type="cellIs" dxfId="4" priority="5" stopIfTrue="1" operator="equal">
      <formula>8223.307275</formula>
    </cfRule>
  </conditionalFormatting>
  <conditionalFormatting sqref="B14 B11">
    <cfRule type="cellIs" dxfId="3" priority="3" stopIfTrue="1" operator="equal">
      <formula>0</formula>
    </cfRule>
  </conditionalFormatting>
  <conditionalFormatting sqref="D32">
    <cfRule type="cellIs" dxfId="2" priority="4" stopIfTrue="1" operator="equal">
      <formula>8223.307275</formula>
    </cfRule>
  </conditionalFormatting>
  <conditionalFormatting sqref="B16:B17">
    <cfRule type="cellIs" dxfId="1" priority="2" stopIfTrue="1" operator="equal">
      <formula>0</formula>
    </cfRule>
  </conditionalFormatting>
  <conditionalFormatting sqref="B56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2022-06-21T13:30:42Z</dcterms:modified>
</cp:coreProperties>
</file>